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64" i="1"/>
  <c r="F64" s="1"/>
  <c r="D25"/>
  <c r="C25"/>
  <c r="B25"/>
  <c r="E24"/>
  <c r="F24" s="1"/>
  <c r="E74"/>
  <c r="F74" s="1"/>
  <c r="F11" i="2"/>
  <c r="D36"/>
  <c r="C36"/>
  <c r="B36"/>
  <c r="D31"/>
  <c r="C31"/>
  <c r="B31"/>
  <c r="E30"/>
  <c r="F30" s="1"/>
  <c r="D26"/>
  <c r="C26"/>
  <c r="B26"/>
  <c r="E25"/>
  <c r="F25" s="1"/>
  <c r="D21"/>
  <c r="C21"/>
  <c r="B21"/>
  <c r="E20"/>
  <c r="F20" s="1"/>
  <c r="D16"/>
  <c r="C16"/>
  <c r="B16"/>
  <c r="F15"/>
  <c r="D11"/>
  <c r="C11"/>
  <c r="B11"/>
  <c r="D85" i="1"/>
  <c r="C85"/>
  <c r="B85"/>
  <c r="E84"/>
  <c r="F84" s="1"/>
  <c r="D80"/>
  <c r="C80"/>
  <c r="B80"/>
  <c r="E79"/>
  <c r="F79" s="1"/>
  <c r="D75"/>
  <c r="C75"/>
  <c r="B75"/>
  <c r="D70"/>
  <c r="C70"/>
  <c r="B70"/>
  <c r="E69"/>
  <c r="F69" s="1"/>
  <c r="D65"/>
  <c r="C65"/>
  <c r="B65"/>
  <c r="D60"/>
  <c r="C60"/>
  <c r="B60"/>
  <c r="E59"/>
  <c r="F59" s="1"/>
  <c r="D55"/>
  <c r="C55"/>
  <c r="B55"/>
  <c r="E54"/>
  <c r="F54" s="1"/>
  <c r="D50"/>
  <c r="C50"/>
  <c r="B50"/>
  <c r="E49"/>
  <c r="F49" s="1"/>
  <c r="D45"/>
  <c r="C45"/>
  <c r="B45"/>
  <c r="E44"/>
  <c r="F44" s="1"/>
  <c r="E39"/>
  <c r="F39" s="1"/>
  <c r="D40"/>
  <c r="C40"/>
  <c r="B40"/>
  <c r="D35"/>
  <c r="C35"/>
  <c r="B35"/>
  <c r="E34"/>
  <c r="F34" s="1"/>
  <c r="D30"/>
  <c r="C30"/>
  <c r="B30"/>
  <c r="E29"/>
  <c r="F29" s="1"/>
  <c r="D20"/>
  <c r="C20"/>
  <c r="B20"/>
  <c r="E19"/>
  <c r="F19" s="1"/>
  <c r="D15"/>
  <c r="C15"/>
  <c r="B15"/>
  <c r="E75" l="1"/>
  <c r="F75" s="1"/>
  <c r="E25"/>
  <c r="F25" s="1"/>
  <c r="C87"/>
  <c r="B87"/>
  <c r="E31" i="2"/>
  <c r="F31" s="1"/>
  <c r="E26"/>
  <c r="F26" s="1"/>
  <c r="E21"/>
  <c r="F21" s="1"/>
  <c r="F16"/>
  <c r="E15" i="1"/>
  <c r="F15" s="1"/>
  <c r="E70"/>
  <c r="F70" s="1"/>
  <c r="E85"/>
  <c r="F85" s="1"/>
  <c r="E80"/>
  <c r="F80" s="1"/>
  <c r="E65"/>
  <c r="F65" s="1"/>
  <c r="E60"/>
  <c r="F60" s="1"/>
  <c r="E55"/>
  <c r="F55" s="1"/>
  <c r="E50"/>
  <c r="F50" s="1"/>
  <c r="E45"/>
  <c r="F45" s="1"/>
  <c r="E40"/>
  <c r="F40" s="1"/>
  <c r="E35"/>
  <c r="F35" s="1"/>
  <c r="E30"/>
  <c r="F30" s="1"/>
  <c r="E20"/>
  <c r="F20" s="1"/>
  <c r="E87" l="1"/>
  <c r="F87" s="1"/>
</calcChain>
</file>

<file path=xl/sharedStrings.xml><?xml version="1.0" encoding="utf-8"?>
<sst xmlns="http://schemas.openxmlformats.org/spreadsheetml/2006/main" count="205" uniqueCount="62">
  <si>
    <t>Категории</t>
  </si>
  <si>
    <t>цены/поставщики</t>
  </si>
  <si>
    <t>начальная цена***</t>
  </si>
  <si>
    <t>средняя цена**</t>
  </si>
  <si>
    <t>Наименование товара, характеристики</t>
  </si>
  <si>
    <t>кол-во товара</t>
  </si>
  <si>
    <t>Модель, производитель</t>
  </si>
  <si>
    <t>Цена за ед.товара</t>
  </si>
  <si>
    <t>х</t>
  </si>
  <si>
    <t>Цена за ед.товара**</t>
  </si>
  <si>
    <t>Итого</t>
  </si>
  <si>
    <t>Стоимость доставки***</t>
  </si>
  <si>
    <t>Итого с доставкой</t>
  </si>
  <si>
    <t>Дата сбора данных</t>
  </si>
  <si>
    <t>Срок действия цен</t>
  </si>
  <si>
    <t>*наименование поставщика , указанный в таблице</t>
  </si>
  <si>
    <t xml:space="preserve">Наименоваие поставщика </t>
  </si>
  <si>
    <t>1.</t>
  </si>
  <si>
    <t>2.</t>
  </si>
  <si>
    <t>3.</t>
  </si>
  <si>
    <t xml:space="preserve">адрес поставщика  </t>
  </si>
  <si>
    <t xml:space="preserve">Универсальный моющий порошок. Для уборки все видов поверхностей
Масса 400гр
</t>
  </si>
  <si>
    <t>Средство универсальное для чистки и дезинфекции сантехники. Состав:5% гипохлорита натрия, неионогенные поверхностно-активные вещества, мыло, отдушка. Объем 1 литр.</t>
  </si>
  <si>
    <t>Салфетки для уборки.Мягкая текстура, для всех видов поверхностей.  Размер 32*38см.  ТУ 17,4-31911363-005:2005Упаковка 5 штук</t>
  </si>
  <si>
    <t>Перчатки хозяйственные. Хлопчатобумажные,ниточные, с антискользящей поверхностью.</t>
  </si>
  <si>
    <t>Перчатки хозяйственные. Универсальные. Состав: резина, внутреннее напыление хлопок, размер L.</t>
  </si>
  <si>
    <t xml:space="preserve">Перчатки хозяйственные. Универсальные. Состав: резина, внутреннее напыление хлопок, размер М  </t>
  </si>
  <si>
    <t>Россия</t>
  </si>
  <si>
    <t>Полотно нетканое. Ните-прошивное полотно, ширина 1,5 м,рулон 50м</t>
  </si>
  <si>
    <t>ООО "Хозторг"</t>
  </si>
  <si>
    <t>г. Екатеринбург ул. 8 марта д.207 т.228-41-51</t>
  </si>
  <si>
    <t xml:space="preserve">Чистящий порошок с дезинфицирующим средством. 
Состав: Анионные ПАВ, натриевая соль, ДХЦК,  аброзив, стабилизаторы, отдушка, дезинфектанты. Объем 400гр
</t>
  </si>
  <si>
    <t xml:space="preserve">Мыло туалетное. Твердое, антибактериальное
200гр
</t>
  </si>
  <si>
    <t>Директор_____________________ Т.В. Хвощевская</t>
  </si>
  <si>
    <t xml:space="preserve">Исполнитель ____________________ Т.С. Волкова    </t>
  </si>
  <si>
    <t>дата составления сводной таблицы  15.02.2011г.</t>
  </si>
  <si>
    <t>ИП Мокрушин А.С.</t>
  </si>
  <si>
    <t>г. Югорск ул.  Кольцевая,д.7 кв.82 т.7-05-12</t>
  </si>
  <si>
    <t>Бумага туалетная. Мягкая, двухслойная, крепированная, без бытовой макулатуры и вредных веществ.</t>
  </si>
  <si>
    <t>ООО " Хозяюшка"</t>
  </si>
  <si>
    <t>г.  Челябинск ул. Блюхера, д. 97а</t>
  </si>
  <si>
    <t>Таблица расчета начальной(максимальной) цены контракта на поставку хозяйственных товаров для МБУ " ЦБС г. Югорска "</t>
  </si>
  <si>
    <t>Корея</t>
  </si>
  <si>
    <t>Принтер лазерный черно-белый</t>
  </si>
  <si>
    <t>Китай</t>
  </si>
  <si>
    <t>кабель принтерный длина 1,8м USB 2.0</t>
  </si>
  <si>
    <t>кабель стевой 50м</t>
  </si>
  <si>
    <t>Источник бесперебойного питания</t>
  </si>
  <si>
    <t>Персональный компьютер в сборе</t>
  </si>
  <si>
    <t>ИП  Литвинов А.И.</t>
  </si>
  <si>
    <t>ООО " КиТ"</t>
  </si>
  <si>
    <t>ООО " Алгоритм  Трейд"</t>
  </si>
  <si>
    <t>г. Югорск ул.   Попова ,д.60 кв.5 т.7-45-67</t>
  </si>
  <si>
    <t>г. Тюмень ул Остравского д.26а</t>
  </si>
  <si>
    <t>Таблица расчета начальной(максимальной) цены контракта на поставку компьтерной техики для МБУ " ЦБС г. Югорска "</t>
  </si>
  <si>
    <t xml:space="preserve">Монитор ЖК 19дм, </t>
  </si>
  <si>
    <t>Ведро пластиковое емкость 5л.</t>
  </si>
  <si>
    <t>Ведро пластиковое емкость 10л.</t>
  </si>
  <si>
    <t>Пакеты для мусора. Полиэтиленовые  на 100л, в упаковке 50шт., ГОСТ 50962-96</t>
  </si>
  <si>
    <t>Пакеты для мусора. Полиэтиленовые  на 60л, в упаковке 30шт., ГОСТ 50962-96</t>
  </si>
  <si>
    <t>дата составления сводной таблицы  22.08.2011г.</t>
  </si>
  <si>
    <t>Средство  для чистки стекол. Флакон с курком. Состав: спирт изопропиловый, вода, аммиак, катамин АБ, пенорегулятор, отдушка. Объем 450мл.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</si>
</sst>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0" fillId="0" borderId="2" xfId="0" applyBorder="1"/>
    <xf numFmtId="0" fontId="0" fillId="0" borderId="9" xfId="0" applyFill="1" applyBorder="1" applyAlignment="1">
      <alignment wrapText="1"/>
    </xf>
    <xf numFmtId="0" fontId="0" fillId="0" borderId="12" xfId="0" applyFill="1" applyBorder="1"/>
    <xf numFmtId="0" fontId="0" fillId="0" borderId="14" xfId="0" applyFill="1" applyBorder="1"/>
    <xf numFmtId="0" fontId="0" fillId="0" borderId="0" xfId="0" applyFill="1"/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Alignment="1"/>
    <xf numFmtId="0" fontId="0" fillId="0" borderId="9" xfId="0" applyFill="1" applyBorder="1" applyAlignment="1">
      <alignment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/>
    </xf>
    <xf numFmtId="2" fontId="0" fillId="0" borderId="15" xfId="0" applyNumberForma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20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3" fillId="0" borderId="21" xfId="0" applyNumberFormat="1" applyFont="1" applyBorder="1" applyAlignment="1">
      <alignment horizontal="center" vertical="center"/>
    </xf>
    <xf numFmtId="0" fontId="0" fillId="0" borderId="9" xfId="0" applyFill="1" applyBorder="1"/>
    <xf numFmtId="0" fontId="0" fillId="0" borderId="23" xfId="0" applyFill="1" applyBorder="1" applyAlignment="1">
      <alignment horizontal="center" vertical="center"/>
    </xf>
    <xf numFmtId="2" fontId="0" fillId="0" borderId="23" xfId="0" applyNumberForma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 wrapText="1"/>
    </xf>
    <xf numFmtId="0" fontId="6" fillId="0" borderId="4" xfId="0" applyFont="1" applyBorder="1" applyAlignment="1"/>
    <xf numFmtId="0" fontId="7" fillId="0" borderId="2" xfId="0" applyFont="1" applyBorder="1"/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/>
    <xf numFmtId="2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2" fontId="7" fillId="0" borderId="13" xfId="0" applyNumberFormat="1" applyFont="1" applyFill="1" applyBorder="1" applyAlignment="1">
      <alignment horizontal="center" vertical="center"/>
    </xf>
    <xf numFmtId="0" fontId="7" fillId="0" borderId="14" xfId="0" applyFont="1" applyFill="1" applyBorder="1"/>
    <xf numFmtId="2" fontId="7" fillId="0" borderId="15" xfId="0" applyNumberFormat="1" applyFont="1" applyFill="1" applyBorder="1" applyAlignment="1">
      <alignment horizontal="center" vertical="center"/>
    </xf>
    <xf numFmtId="2" fontId="7" fillId="0" borderId="16" xfId="0" applyNumberFormat="1" applyFont="1" applyFill="1" applyBorder="1" applyAlignment="1">
      <alignment horizontal="center" vertical="center"/>
    </xf>
    <xf numFmtId="2" fontId="8" fillId="0" borderId="7" xfId="0" applyNumberFormat="1" applyFont="1" applyFill="1" applyBorder="1" applyAlignment="1">
      <alignment vertical="center"/>
    </xf>
    <xf numFmtId="2" fontId="8" fillId="0" borderId="8" xfId="0" applyNumberFormat="1" applyFont="1" applyFill="1" applyBorder="1" applyAlignment="1">
      <alignment vertical="center"/>
    </xf>
    <xf numFmtId="2" fontId="9" fillId="0" borderId="3" xfId="0" applyNumberFormat="1" applyFont="1" applyBorder="1" applyAlignment="1">
      <alignment horizontal="center" vertical="center" wrapText="1"/>
    </xf>
    <xf numFmtId="2" fontId="9" fillId="0" borderId="8" xfId="0" applyNumberFormat="1" applyFont="1" applyBorder="1" applyAlignment="1">
      <alignment horizontal="center" vertical="center"/>
    </xf>
    <xf numFmtId="2" fontId="9" fillId="0" borderId="20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0" borderId="21" xfId="0" applyNumberFormat="1" applyFont="1" applyBorder="1" applyAlignment="1">
      <alignment horizontal="center" vertical="center"/>
    </xf>
    <xf numFmtId="0" fontId="7" fillId="0" borderId="9" xfId="0" applyFont="1" applyFill="1" applyBorder="1"/>
    <xf numFmtId="0" fontId="7" fillId="0" borderId="23" xfId="0" applyFont="1" applyFill="1" applyBorder="1" applyAlignment="1">
      <alignment horizontal="center" vertical="center"/>
    </xf>
    <xf numFmtId="2" fontId="7" fillId="0" borderId="23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/>
    <xf numFmtId="0" fontId="6" fillId="0" borderId="6" xfId="0" applyFont="1" applyBorder="1" applyAlignment="1"/>
    <xf numFmtId="0" fontId="7" fillId="0" borderId="0" xfId="0" applyFont="1"/>
    <xf numFmtId="2" fontId="11" fillId="0" borderId="21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28" xfId="0" applyNumberFormat="1" applyFont="1" applyBorder="1" applyAlignment="1">
      <alignment horizontal="center" vertical="center"/>
    </xf>
    <xf numFmtId="2" fontId="0" fillId="0" borderId="4" xfId="0" applyNumberFormat="1" applyFill="1" applyBorder="1" applyAlignment="1">
      <alignment horizontal="center" vertical="center"/>
    </xf>
    <xf numFmtId="2" fontId="0" fillId="0" borderId="2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1" fillId="0" borderId="10" xfId="0" applyNumberFormat="1" applyFont="1" applyFill="1" applyBorder="1" applyAlignment="1">
      <alignment horizontal="center" vertical="center" wrapText="1"/>
    </xf>
    <xf numFmtId="2" fontId="1" fillId="0" borderId="1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horizontal="center" vertical="center" wrapText="1"/>
    </xf>
    <xf numFmtId="2" fontId="1" fillId="0" borderId="1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2" fontId="3" fillId="0" borderId="17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Fill="1" applyAlignment="1">
      <alignment horizontal="right"/>
    </xf>
    <xf numFmtId="2" fontId="11" fillId="0" borderId="22" xfId="0" applyNumberFormat="1" applyFont="1" applyBorder="1" applyAlignment="1">
      <alignment horizontal="center" vertical="center"/>
    </xf>
    <xf numFmtId="2" fontId="11" fillId="0" borderId="17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2" fontId="7" fillId="0" borderId="5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2" fontId="8" fillId="2" borderId="10" xfId="0" applyNumberFormat="1" applyFont="1" applyFill="1" applyBorder="1" applyAlignment="1">
      <alignment horizontal="center" vertical="center" wrapText="1"/>
    </xf>
    <xf numFmtId="2" fontId="8" fillId="2" borderId="11" xfId="0" applyNumberFormat="1" applyFont="1" applyFill="1" applyBorder="1" applyAlignment="1">
      <alignment horizontal="center" vertical="center" wrapText="1"/>
    </xf>
    <xf numFmtId="2" fontId="8" fillId="0" borderId="10" xfId="0" applyNumberFormat="1" applyFont="1" applyFill="1" applyBorder="1" applyAlignment="1">
      <alignment horizontal="center" vertical="center" wrapText="1"/>
    </xf>
    <xf numFmtId="2" fontId="8" fillId="0" borderId="11" xfId="0" applyNumberFormat="1" applyFont="1" applyFill="1" applyBorder="1" applyAlignment="1">
      <alignment horizontal="center" vertical="center"/>
    </xf>
    <xf numFmtId="2" fontId="9" fillId="0" borderId="2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8" fillId="0" borderId="11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0" borderId="0" xfId="0" applyFont="1" applyFill="1" applyAlignment="1">
      <alignment horizontal="right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102"/>
  <sheetViews>
    <sheetView tabSelected="1" view="pageBreakPreview" topLeftCell="A4" zoomScale="60" zoomScaleNormal="74" workbookViewId="0">
      <selection activeCell="B31" sqref="B31:E31"/>
    </sheetView>
  </sheetViews>
  <sheetFormatPr defaultRowHeight="15"/>
  <cols>
    <col min="1" max="1" width="40.42578125" customWidth="1"/>
    <col min="2" max="3" width="16.85546875" customWidth="1"/>
    <col min="4" max="4" width="16.7109375" customWidth="1"/>
    <col min="5" max="5" width="20.5703125" customWidth="1"/>
    <col min="7" max="7" width="11.42578125" customWidth="1"/>
  </cols>
  <sheetData>
    <row r="3" spans="1:7">
      <c r="A3" s="7" t="s">
        <v>41</v>
      </c>
      <c r="B3" s="7"/>
      <c r="C3" s="7"/>
      <c r="D3" s="7"/>
      <c r="E3" s="7"/>
      <c r="F3" s="7"/>
      <c r="G3" s="7"/>
    </row>
    <row r="9" spans="1:7" ht="18.75" customHeight="1">
      <c r="A9" s="69" t="s">
        <v>0</v>
      </c>
      <c r="B9" s="69" t="s">
        <v>1</v>
      </c>
      <c r="C9" s="69"/>
      <c r="D9" s="69"/>
      <c r="E9" s="73" t="s">
        <v>3</v>
      </c>
      <c r="F9" s="69" t="s">
        <v>2</v>
      </c>
      <c r="G9" s="69"/>
    </row>
    <row r="10" spans="1:7" ht="15.75" thickBot="1">
      <c r="A10" s="70"/>
      <c r="B10" s="1">
        <v>1</v>
      </c>
      <c r="C10" s="1">
        <v>2</v>
      </c>
      <c r="D10" s="1">
        <v>3</v>
      </c>
      <c r="E10" s="74"/>
      <c r="F10" s="69"/>
      <c r="G10" s="69"/>
    </row>
    <row r="11" spans="1:7" ht="39.6" customHeight="1">
      <c r="A11" s="2" t="s">
        <v>4</v>
      </c>
      <c r="B11" s="71" t="s">
        <v>38</v>
      </c>
      <c r="C11" s="72"/>
      <c r="D11" s="72"/>
      <c r="E11" s="72"/>
      <c r="F11" s="61"/>
      <c r="G11" s="61"/>
    </row>
    <row r="12" spans="1:7" ht="13.5" customHeight="1">
      <c r="A12" s="3" t="s">
        <v>5</v>
      </c>
      <c r="B12" s="65">
        <v>60</v>
      </c>
      <c r="C12" s="65"/>
      <c r="D12" s="65"/>
      <c r="E12" s="66"/>
      <c r="F12" s="61"/>
      <c r="G12" s="61"/>
    </row>
    <row r="13" spans="1:7" ht="30.75" customHeight="1">
      <c r="A13" s="3" t="s">
        <v>6</v>
      </c>
      <c r="B13" s="67" t="s">
        <v>27</v>
      </c>
      <c r="C13" s="68"/>
      <c r="D13" s="68"/>
      <c r="E13" s="68"/>
      <c r="F13" s="61"/>
      <c r="G13" s="61"/>
    </row>
    <row r="14" spans="1:7">
      <c r="A14" s="3" t="s">
        <v>9</v>
      </c>
      <c r="B14" s="9">
        <v>6</v>
      </c>
      <c r="C14" s="10">
        <v>7</v>
      </c>
      <c r="D14" s="10">
        <v>12</v>
      </c>
      <c r="E14" s="59">
        <v>8.33</v>
      </c>
      <c r="F14" s="62">
        <v>8.33</v>
      </c>
      <c r="G14" s="62"/>
    </row>
    <row r="15" spans="1:7" ht="15.75" thickBot="1">
      <c r="A15" s="4" t="s">
        <v>10</v>
      </c>
      <c r="B15" s="11">
        <f>B14*B12</f>
        <v>360</v>
      </c>
      <c r="C15" s="11">
        <f>C14*B12</f>
        <v>420</v>
      </c>
      <c r="D15" s="11">
        <f>D14*B12</f>
        <v>720</v>
      </c>
      <c r="E15" s="60">
        <f>(B15+C15+D15)/3</f>
        <v>500</v>
      </c>
      <c r="F15" s="62">
        <f>E15</f>
        <v>500</v>
      </c>
      <c r="G15" s="62"/>
    </row>
    <row r="16" spans="1:7" ht="29.25" customHeight="1">
      <c r="A16" s="2" t="s">
        <v>4</v>
      </c>
      <c r="B16" s="75" t="s">
        <v>59</v>
      </c>
      <c r="C16" s="76"/>
      <c r="D16" s="76"/>
      <c r="E16" s="76"/>
      <c r="F16" s="61"/>
      <c r="G16" s="61"/>
    </row>
    <row r="17" spans="1:7">
      <c r="A17" s="3" t="s">
        <v>5</v>
      </c>
      <c r="B17" s="65">
        <v>50</v>
      </c>
      <c r="C17" s="65"/>
      <c r="D17" s="65"/>
      <c r="E17" s="66"/>
      <c r="F17" s="61"/>
      <c r="G17" s="61"/>
    </row>
    <row r="18" spans="1:7" ht="32.25" customHeight="1">
      <c r="A18" s="3" t="s">
        <v>6</v>
      </c>
      <c r="B18" s="67" t="s">
        <v>27</v>
      </c>
      <c r="C18" s="68"/>
      <c r="D18" s="68"/>
      <c r="E18" s="68"/>
      <c r="F18" s="61"/>
      <c r="G18" s="61"/>
    </row>
    <row r="19" spans="1:7">
      <c r="A19" s="3" t="s">
        <v>7</v>
      </c>
      <c r="B19" s="9">
        <v>45</v>
      </c>
      <c r="C19" s="10">
        <v>53</v>
      </c>
      <c r="D19" s="10">
        <v>62</v>
      </c>
      <c r="E19" s="59">
        <f>(B19+C19+D19)/3</f>
        <v>53.333333333333336</v>
      </c>
      <c r="F19" s="62">
        <f>E19</f>
        <v>53.333333333333336</v>
      </c>
      <c r="G19" s="62"/>
    </row>
    <row r="20" spans="1:7" ht="15.75" thickBot="1">
      <c r="A20" s="4" t="s">
        <v>10</v>
      </c>
      <c r="B20" s="11">
        <f>B19*B17</f>
        <v>2250</v>
      </c>
      <c r="C20" s="11">
        <f>C19*B17</f>
        <v>2650</v>
      </c>
      <c r="D20" s="11">
        <f>D19*B17</f>
        <v>3100</v>
      </c>
      <c r="E20" s="60">
        <f>(B20+C20+D20)/3</f>
        <v>2666.6666666666665</v>
      </c>
      <c r="F20" s="62">
        <f>E20</f>
        <v>2666.6666666666665</v>
      </c>
      <c r="G20" s="62"/>
    </row>
    <row r="21" spans="1:7" ht="29.25" customHeight="1">
      <c r="A21" s="2" t="s">
        <v>4</v>
      </c>
      <c r="B21" s="75" t="s">
        <v>58</v>
      </c>
      <c r="C21" s="76"/>
      <c r="D21" s="76"/>
      <c r="E21" s="76"/>
      <c r="F21" s="61"/>
      <c r="G21" s="61"/>
    </row>
    <row r="22" spans="1:7">
      <c r="A22" s="3" t="s">
        <v>5</v>
      </c>
      <c r="B22" s="65">
        <v>50</v>
      </c>
      <c r="C22" s="65"/>
      <c r="D22" s="65"/>
      <c r="E22" s="66"/>
      <c r="F22" s="61"/>
      <c r="G22" s="61"/>
    </row>
    <row r="23" spans="1:7" ht="32.25" customHeight="1">
      <c r="A23" s="3" t="s">
        <v>6</v>
      </c>
      <c r="B23" s="67" t="s">
        <v>27</v>
      </c>
      <c r="C23" s="68"/>
      <c r="D23" s="68"/>
      <c r="E23" s="68"/>
      <c r="F23" s="61"/>
      <c r="G23" s="61"/>
    </row>
    <row r="24" spans="1:7">
      <c r="A24" s="3" t="s">
        <v>7</v>
      </c>
      <c r="B24" s="9">
        <v>110</v>
      </c>
      <c r="C24" s="10">
        <v>130</v>
      </c>
      <c r="D24" s="10">
        <v>150</v>
      </c>
      <c r="E24" s="59">
        <f>(B24+C24+D24)/3</f>
        <v>130</v>
      </c>
      <c r="F24" s="62">
        <f>E24</f>
        <v>130</v>
      </c>
      <c r="G24" s="62"/>
    </row>
    <row r="25" spans="1:7" ht="15.75" thickBot="1">
      <c r="A25" s="4" t="s">
        <v>10</v>
      </c>
      <c r="B25" s="11">
        <f>B24*B22</f>
        <v>5500</v>
      </c>
      <c r="C25" s="11">
        <f>C24*B22</f>
        <v>6500</v>
      </c>
      <c r="D25" s="11">
        <f>D24*B22</f>
        <v>7500</v>
      </c>
      <c r="E25" s="60">
        <f>(B25+C25+D25)/3</f>
        <v>6500</v>
      </c>
      <c r="F25" s="62">
        <f>E25</f>
        <v>6500</v>
      </c>
      <c r="G25" s="62"/>
    </row>
    <row r="26" spans="1:7" ht="30.6" customHeight="1">
      <c r="A26" s="2" t="s">
        <v>4</v>
      </c>
      <c r="B26" s="77" t="s">
        <v>21</v>
      </c>
      <c r="C26" s="78"/>
      <c r="D26" s="78"/>
      <c r="E26" s="78"/>
      <c r="F26" s="61"/>
      <c r="G26" s="61"/>
    </row>
    <row r="27" spans="1:7">
      <c r="A27" s="3" t="s">
        <v>5</v>
      </c>
      <c r="B27" s="65">
        <v>25</v>
      </c>
      <c r="C27" s="65"/>
      <c r="D27" s="65"/>
      <c r="E27" s="66"/>
      <c r="F27" s="61"/>
      <c r="G27" s="61"/>
    </row>
    <row r="28" spans="1:7" ht="33.75" customHeight="1">
      <c r="A28" s="3" t="s">
        <v>6</v>
      </c>
      <c r="B28" s="67" t="s">
        <v>27</v>
      </c>
      <c r="C28" s="68"/>
      <c r="D28" s="68"/>
      <c r="E28" s="68"/>
      <c r="F28" s="61"/>
      <c r="G28" s="61"/>
    </row>
    <row r="29" spans="1:7">
      <c r="A29" s="3" t="s">
        <v>7</v>
      </c>
      <c r="B29" s="9">
        <v>42</v>
      </c>
      <c r="C29" s="10">
        <v>31.13</v>
      </c>
      <c r="D29" s="10">
        <v>29.35</v>
      </c>
      <c r="E29" s="59">
        <f>(B29+C29+D29)/3</f>
        <v>34.159999999999997</v>
      </c>
      <c r="F29" s="62">
        <f>E29</f>
        <v>34.159999999999997</v>
      </c>
      <c r="G29" s="62"/>
    </row>
    <row r="30" spans="1:7" ht="15.75" thickBot="1">
      <c r="A30" s="4" t="s">
        <v>10</v>
      </c>
      <c r="B30" s="11">
        <f>B29*B27</f>
        <v>1050</v>
      </c>
      <c r="C30" s="11">
        <f>C29*B27</f>
        <v>778.25</v>
      </c>
      <c r="D30" s="11">
        <f>D29*B27</f>
        <v>733.75</v>
      </c>
      <c r="E30" s="60">
        <f>(B30+C30+D30)/3</f>
        <v>854</v>
      </c>
      <c r="F30" s="62">
        <f>E30</f>
        <v>854</v>
      </c>
      <c r="G30" s="62"/>
    </row>
    <row r="31" spans="1:7" ht="55.9" customHeight="1">
      <c r="A31" s="2" t="s">
        <v>4</v>
      </c>
      <c r="B31" s="63" t="s">
        <v>22</v>
      </c>
      <c r="C31" s="64"/>
      <c r="D31" s="64"/>
      <c r="E31" s="64"/>
      <c r="F31" s="61"/>
      <c r="G31" s="61"/>
    </row>
    <row r="32" spans="1:7">
      <c r="A32" s="3" t="s">
        <v>5</v>
      </c>
      <c r="B32" s="65">
        <v>50</v>
      </c>
      <c r="C32" s="65"/>
      <c r="D32" s="65"/>
      <c r="E32" s="66"/>
      <c r="F32" s="61"/>
      <c r="G32" s="61"/>
    </row>
    <row r="33" spans="1:7" ht="27" customHeight="1">
      <c r="A33" s="3" t="s">
        <v>6</v>
      </c>
      <c r="B33" s="67" t="s">
        <v>27</v>
      </c>
      <c r="C33" s="68"/>
      <c r="D33" s="68"/>
      <c r="E33" s="68"/>
      <c r="F33" s="61"/>
      <c r="G33" s="61"/>
    </row>
    <row r="34" spans="1:7">
      <c r="A34" s="3" t="s">
        <v>7</v>
      </c>
      <c r="B34" s="9">
        <v>65</v>
      </c>
      <c r="C34" s="10">
        <v>75</v>
      </c>
      <c r="D34" s="10">
        <v>85</v>
      </c>
      <c r="E34" s="59">
        <f>(B34+C34+D34)/3</f>
        <v>75</v>
      </c>
      <c r="F34" s="62">
        <f>E34</f>
        <v>75</v>
      </c>
      <c r="G34" s="62"/>
    </row>
    <row r="35" spans="1:7" ht="15.75" thickBot="1">
      <c r="A35" s="4" t="s">
        <v>10</v>
      </c>
      <c r="B35" s="11">
        <f>B34*B32</f>
        <v>3250</v>
      </c>
      <c r="C35" s="11">
        <f>C34*B32</f>
        <v>3750</v>
      </c>
      <c r="D35" s="11">
        <f>D34*B32</f>
        <v>4250</v>
      </c>
      <c r="E35" s="60">
        <f>(B35+C35+D35)/3</f>
        <v>3750</v>
      </c>
      <c r="F35" s="62">
        <f>E35</f>
        <v>3750</v>
      </c>
      <c r="G35" s="62"/>
    </row>
    <row r="36" spans="1:7" ht="46.9" customHeight="1">
      <c r="A36" s="2" t="s">
        <v>4</v>
      </c>
      <c r="B36" s="63" t="s">
        <v>23</v>
      </c>
      <c r="C36" s="79"/>
      <c r="D36" s="79"/>
      <c r="E36" s="79"/>
      <c r="F36" s="85"/>
      <c r="G36" s="85"/>
    </row>
    <row r="37" spans="1:7">
      <c r="A37" s="3" t="s">
        <v>5</v>
      </c>
      <c r="B37" s="81">
        <v>50</v>
      </c>
      <c r="C37" s="82"/>
      <c r="D37" s="82"/>
      <c r="E37" s="83"/>
      <c r="F37" s="84"/>
      <c r="G37" s="61"/>
    </row>
    <row r="38" spans="1:7" ht="31.5" customHeight="1">
      <c r="A38" s="3" t="s">
        <v>6</v>
      </c>
      <c r="B38" s="67" t="s">
        <v>27</v>
      </c>
      <c r="C38" s="68"/>
      <c r="D38" s="68"/>
      <c r="E38" s="68"/>
      <c r="F38" s="61"/>
      <c r="G38" s="61"/>
    </row>
    <row r="39" spans="1:7">
      <c r="A39" s="3" t="s">
        <v>7</v>
      </c>
      <c r="B39" s="15">
        <v>55</v>
      </c>
      <c r="C39" s="16">
        <v>37</v>
      </c>
      <c r="D39" s="16">
        <v>43</v>
      </c>
      <c r="E39" s="57">
        <f>(B39+C39+D39)/3</f>
        <v>45</v>
      </c>
      <c r="F39" s="80">
        <f>E39</f>
        <v>45</v>
      </c>
      <c r="G39" s="80"/>
    </row>
    <row r="40" spans="1:7" ht="15.75" thickBot="1">
      <c r="A40" s="4" t="s">
        <v>10</v>
      </c>
      <c r="B40" s="18">
        <f>B37*B39</f>
        <v>2750</v>
      </c>
      <c r="C40" s="19">
        <f>C39*B37</f>
        <v>1850</v>
      </c>
      <c r="D40" s="19">
        <f>D39*B37</f>
        <v>2150</v>
      </c>
      <c r="E40" s="58">
        <f>(B40+C40+D40)/3</f>
        <v>2250</v>
      </c>
      <c r="F40" s="80">
        <f>E40</f>
        <v>2250</v>
      </c>
      <c r="G40" s="80"/>
    </row>
    <row r="41" spans="1:7" ht="66" customHeight="1">
      <c r="A41" s="2" t="s">
        <v>4</v>
      </c>
      <c r="B41" s="63" t="s">
        <v>31</v>
      </c>
      <c r="C41" s="79"/>
      <c r="D41" s="79"/>
      <c r="E41" s="79"/>
      <c r="F41" s="61"/>
      <c r="G41" s="61"/>
    </row>
    <row r="42" spans="1:7" ht="14.45" customHeight="1">
      <c r="A42" s="3" t="s">
        <v>5</v>
      </c>
      <c r="B42" s="81">
        <v>20</v>
      </c>
      <c r="C42" s="82"/>
      <c r="D42" s="82"/>
      <c r="E42" s="82"/>
      <c r="F42" s="61"/>
      <c r="G42" s="61"/>
    </row>
    <row r="43" spans="1:7" ht="30" customHeight="1">
      <c r="A43" s="3" t="s">
        <v>6</v>
      </c>
      <c r="B43" s="67" t="s">
        <v>27</v>
      </c>
      <c r="C43" s="68"/>
      <c r="D43" s="68"/>
      <c r="E43" s="68"/>
      <c r="F43" s="61"/>
      <c r="G43" s="61"/>
    </row>
    <row r="44" spans="1:7">
      <c r="A44" s="3" t="s">
        <v>7</v>
      </c>
      <c r="B44" s="15">
        <v>36</v>
      </c>
      <c r="C44" s="16">
        <v>35</v>
      </c>
      <c r="D44" s="16">
        <v>32</v>
      </c>
      <c r="E44" s="57">
        <f>(B44+C44+D44)/3</f>
        <v>34.333333333333336</v>
      </c>
      <c r="F44" s="80">
        <f>E44</f>
        <v>34.333333333333336</v>
      </c>
      <c r="G44" s="80"/>
    </row>
    <row r="45" spans="1:7" ht="15.75" thickBot="1">
      <c r="A45" s="4" t="s">
        <v>10</v>
      </c>
      <c r="B45" s="18">
        <f>B42*B44</f>
        <v>720</v>
      </c>
      <c r="C45" s="19">
        <f>C44*B42</f>
        <v>700</v>
      </c>
      <c r="D45" s="19">
        <f>D44*B42</f>
        <v>640</v>
      </c>
      <c r="E45" s="58">
        <f>(B45+C45+D45)/3</f>
        <v>686.66666666666663</v>
      </c>
      <c r="F45" s="80">
        <f>E45</f>
        <v>686.66666666666663</v>
      </c>
      <c r="G45" s="80"/>
    </row>
    <row r="46" spans="1:7" ht="28.15" customHeight="1">
      <c r="A46" s="2" t="s">
        <v>4</v>
      </c>
      <c r="B46" s="63" t="s">
        <v>32</v>
      </c>
      <c r="C46" s="79"/>
      <c r="D46" s="79"/>
      <c r="E46" s="79"/>
      <c r="F46" s="61"/>
      <c r="G46" s="61"/>
    </row>
    <row r="47" spans="1:7">
      <c r="A47" s="3" t="s">
        <v>5</v>
      </c>
      <c r="B47" s="81">
        <v>30</v>
      </c>
      <c r="C47" s="82"/>
      <c r="D47" s="82"/>
      <c r="E47" s="82"/>
      <c r="F47" s="61"/>
      <c r="G47" s="61"/>
    </row>
    <row r="48" spans="1:7" ht="30" customHeight="1">
      <c r="A48" s="3" t="s">
        <v>6</v>
      </c>
      <c r="B48" s="67" t="s">
        <v>27</v>
      </c>
      <c r="C48" s="68"/>
      <c r="D48" s="68"/>
      <c r="E48" s="68"/>
      <c r="F48" s="61"/>
      <c r="G48" s="61"/>
    </row>
    <row r="49" spans="1:7">
      <c r="A49" s="3" t="s">
        <v>7</v>
      </c>
      <c r="B49" s="15">
        <v>19</v>
      </c>
      <c r="C49" s="16">
        <v>22</v>
      </c>
      <c r="D49" s="16">
        <v>16.600000000000001</v>
      </c>
      <c r="E49" s="57">
        <f>(B49+C49+D49)/3</f>
        <v>19.2</v>
      </c>
      <c r="F49" s="80">
        <f>E49</f>
        <v>19.2</v>
      </c>
      <c r="G49" s="80"/>
    </row>
    <row r="50" spans="1:7" ht="15.75" thickBot="1">
      <c r="A50" s="4" t="s">
        <v>10</v>
      </c>
      <c r="B50" s="18">
        <f>B47*B49</f>
        <v>570</v>
      </c>
      <c r="C50" s="19">
        <f>C49*B47</f>
        <v>660</v>
      </c>
      <c r="D50" s="19">
        <f>D49*B47</f>
        <v>498.00000000000006</v>
      </c>
      <c r="E50" s="58">
        <f>(B50+C50+D50)/3</f>
        <v>576</v>
      </c>
      <c r="F50" s="80">
        <f>E50</f>
        <v>576</v>
      </c>
      <c r="G50" s="80"/>
    </row>
    <row r="51" spans="1:7">
      <c r="A51" s="2" t="s">
        <v>4</v>
      </c>
      <c r="B51" s="63" t="s">
        <v>28</v>
      </c>
      <c r="C51" s="79"/>
      <c r="D51" s="79"/>
      <c r="E51" s="79"/>
      <c r="F51" s="61"/>
      <c r="G51" s="61"/>
    </row>
    <row r="52" spans="1:7">
      <c r="A52" s="3" t="s">
        <v>5</v>
      </c>
      <c r="B52" s="81">
        <v>2</v>
      </c>
      <c r="C52" s="82"/>
      <c r="D52" s="82"/>
      <c r="E52" s="82"/>
      <c r="F52" s="61"/>
      <c r="G52" s="61"/>
    </row>
    <row r="53" spans="1:7" ht="30" customHeight="1">
      <c r="A53" s="3" t="s">
        <v>6</v>
      </c>
      <c r="B53" s="67" t="s">
        <v>27</v>
      </c>
      <c r="C53" s="68"/>
      <c r="D53" s="68"/>
      <c r="E53" s="68"/>
      <c r="F53" s="61"/>
      <c r="G53" s="61"/>
    </row>
    <row r="54" spans="1:7">
      <c r="A54" s="3" t="s">
        <v>7</v>
      </c>
      <c r="B54" s="15">
        <v>600</v>
      </c>
      <c r="C54" s="16">
        <v>521.85</v>
      </c>
      <c r="D54" s="16">
        <v>843.36</v>
      </c>
      <c r="E54" s="57">
        <f>(B54+C54+D54)/3</f>
        <v>655.07000000000005</v>
      </c>
      <c r="F54" s="80">
        <f>E54</f>
        <v>655.07000000000005</v>
      </c>
      <c r="G54" s="80"/>
    </row>
    <row r="55" spans="1:7" ht="15.75" thickBot="1">
      <c r="A55" s="4" t="s">
        <v>10</v>
      </c>
      <c r="B55" s="18">
        <f>B52*B54</f>
        <v>1200</v>
      </c>
      <c r="C55" s="19">
        <f>C54*B52</f>
        <v>1043.7</v>
      </c>
      <c r="D55" s="19">
        <f>D54*B52</f>
        <v>1686.72</v>
      </c>
      <c r="E55" s="58">
        <f>(B55+C55+D55)/3</f>
        <v>1310.1400000000001</v>
      </c>
      <c r="F55" s="80">
        <f>E55</f>
        <v>1310.1400000000001</v>
      </c>
      <c r="G55" s="80"/>
    </row>
    <row r="56" spans="1:7" ht="47.25" customHeight="1">
      <c r="A56" s="2" t="s">
        <v>4</v>
      </c>
      <c r="B56" s="63" t="s">
        <v>24</v>
      </c>
      <c r="C56" s="79"/>
      <c r="D56" s="79"/>
      <c r="E56" s="79"/>
      <c r="F56" s="61"/>
      <c r="G56" s="61"/>
    </row>
    <row r="57" spans="1:7">
      <c r="A57" s="3" t="s">
        <v>5</v>
      </c>
      <c r="B57" s="81">
        <v>30</v>
      </c>
      <c r="C57" s="82"/>
      <c r="D57" s="82"/>
      <c r="E57" s="82"/>
      <c r="F57" s="61"/>
      <c r="G57" s="61"/>
    </row>
    <row r="58" spans="1:7" ht="28.5" customHeight="1">
      <c r="A58" s="3" t="s">
        <v>6</v>
      </c>
      <c r="B58" s="67" t="s">
        <v>27</v>
      </c>
      <c r="C58" s="68"/>
      <c r="D58" s="68"/>
      <c r="E58" s="68"/>
      <c r="F58" s="61"/>
      <c r="G58" s="61"/>
    </row>
    <row r="59" spans="1:7">
      <c r="A59" s="3" t="s">
        <v>7</v>
      </c>
      <c r="B59" s="15">
        <v>11.2</v>
      </c>
      <c r="C59" s="16">
        <v>11.68</v>
      </c>
      <c r="D59" s="16">
        <v>12</v>
      </c>
      <c r="E59" s="57">
        <f>(B59+C59+D59)/3</f>
        <v>11.626666666666665</v>
      </c>
      <c r="F59" s="80">
        <f>E59</f>
        <v>11.626666666666665</v>
      </c>
      <c r="G59" s="80"/>
    </row>
    <row r="60" spans="1:7" ht="15.75" thickBot="1">
      <c r="A60" s="4" t="s">
        <v>10</v>
      </c>
      <c r="B60" s="18">
        <f>B57*B59</f>
        <v>336</v>
      </c>
      <c r="C60" s="19">
        <f>C59*B57</f>
        <v>350.4</v>
      </c>
      <c r="D60" s="19">
        <f>D59*B57</f>
        <v>360</v>
      </c>
      <c r="E60" s="58">
        <f>(B60+C60+D60)/3</f>
        <v>348.8</v>
      </c>
      <c r="F60" s="80">
        <f>E60</f>
        <v>348.8</v>
      </c>
      <c r="G60" s="80"/>
    </row>
    <row r="61" spans="1:7" ht="47.25" customHeight="1">
      <c r="A61" s="2" t="s">
        <v>4</v>
      </c>
      <c r="B61" s="63" t="s">
        <v>25</v>
      </c>
      <c r="C61" s="79"/>
      <c r="D61" s="79"/>
      <c r="E61" s="79"/>
      <c r="F61" s="62"/>
      <c r="G61" s="62"/>
    </row>
    <row r="62" spans="1:7">
      <c r="A62" s="3" t="s">
        <v>5</v>
      </c>
      <c r="B62" s="81">
        <v>20</v>
      </c>
      <c r="C62" s="82"/>
      <c r="D62" s="82"/>
      <c r="E62" s="82"/>
      <c r="F62" s="61"/>
      <c r="G62" s="61"/>
    </row>
    <row r="63" spans="1:7" ht="30.75" customHeight="1">
      <c r="A63" s="3" t="s">
        <v>6</v>
      </c>
      <c r="B63" s="67" t="s">
        <v>27</v>
      </c>
      <c r="C63" s="68"/>
      <c r="D63" s="68"/>
      <c r="E63" s="68"/>
      <c r="F63" s="61"/>
      <c r="G63" s="61"/>
    </row>
    <row r="64" spans="1:7">
      <c r="A64" s="3" t="s">
        <v>7</v>
      </c>
      <c r="B64" s="15">
        <v>33</v>
      </c>
      <c r="C64" s="16">
        <v>36</v>
      </c>
      <c r="D64" s="16">
        <v>38</v>
      </c>
      <c r="E64" s="57">
        <f>(B64+C64+D64)/3</f>
        <v>35.666666666666664</v>
      </c>
      <c r="F64" s="80">
        <f>E64</f>
        <v>35.666666666666664</v>
      </c>
      <c r="G64" s="80"/>
    </row>
    <row r="65" spans="1:7" ht="15.75" thickBot="1">
      <c r="A65" s="4" t="s">
        <v>10</v>
      </c>
      <c r="B65" s="18">
        <f>B62*B64</f>
        <v>660</v>
      </c>
      <c r="C65" s="19">
        <f>C64*B62</f>
        <v>720</v>
      </c>
      <c r="D65" s="19">
        <f>D64*B62</f>
        <v>760</v>
      </c>
      <c r="E65" s="58">
        <f>(B65+C65+D65)/3</f>
        <v>713.33333333333337</v>
      </c>
      <c r="F65" s="80">
        <f>E65</f>
        <v>713.33333333333337</v>
      </c>
      <c r="G65" s="80"/>
    </row>
    <row r="66" spans="1:7" ht="52.5" customHeight="1">
      <c r="A66" s="2" t="s">
        <v>4</v>
      </c>
      <c r="B66" s="63" t="s">
        <v>26</v>
      </c>
      <c r="C66" s="79"/>
      <c r="D66" s="79"/>
      <c r="E66" s="79"/>
      <c r="F66" s="62"/>
      <c r="G66" s="62"/>
    </row>
    <row r="67" spans="1:7">
      <c r="A67" s="3" t="s">
        <v>5</v>
      </c>
      <c r="B67" s="81">
        <v>20</v>
      </c>
      <c r="C67" s="82"/>
      <c r="D67" s="82"/>
      <c r="E67" s="82"/>
      <c r="F67" s="61"/>
      <c r="G67" s="61"/>
    </row>
    <row r="68" spans="1:7" ht="33" customHeight="1">
      <c r="A68" s="3" t="s">
        <v>6</v>
      </c>
      <c r="B68" s="67" t="s">
        <v>27</v>
      </c>
      <c r="C68" s="68"/>
      <c r="D68" s="68"/>
      <c r="E68" s="68"/>
      <c r="F68" s="61"/>
      <c r="G68" s="61"/>
    </row>
    <row r="69" spans="1:7">
      <c r="A69" s="3" t="s">
        <v>7</v>
      </c>
      <c r="B69" s="15">
        <v>32</v>
      </c>
      <c r="C69" s="16">
        <v>35</v>
      </c>
      <c r="D69" s="16">
        <v>41</v>
      </c>
      <c r="E69" s="57">
        <f>(B69+C69+D69)/3</f>
        <v>36</v>
      </c>
      <c r="F69" s="80">
        <f>E69</f>
        <v>36</v>
      </c>
      <c r="G69" s="80"/>
    </row>
    <row r="70" spans="1:7" ht="16.5" customHeight="1" thickBot="1">
      <c r="A70" s="4" t="s">
        <v>10</v>
      </c>
      <c r="B70" s="18">
        <f>B67*B69</f>
        <v>640</v>
      </c>
      <c r="C70" s="19">
        <f>C69*B67</f>
        <v>700</v>
      </c>
      <c r="D70" s="19">
        <f>D69*B67</f>
        <v>820</v>
      </c>
      <c r="E70" s="58">
        <f>(B70+C70+D70)/3</f>
        <v>720</v>
      </c>
      <c r="F70" s="80">
        <f>E70</f>
        <v>720</v>
      </c>
      <c r="G70" s="80"/>
    </row>
    <row r="71" spans="1:7" ht="63" customHeight="1">
      <c r="A71" s="8" t="s">
        <v>4</v>
      </c>
      <c r="B71" s="63" t="s">
        <v>61</v>
      </c>
      <c r="C71" s="79"/>
      <c r="D71" s="79"/>
      <c r="E71" s="79"/>
      <c r="F71" s="62"/>
      <c r="G71" s="62"/>
    </row>
    <row r="72" spans="1:7">
      <c r="A72" s="3" t="s">
        <v>5</v>
      </c>
      <c r="B72" s="81">
        <v>15</v>
      </c>
      <c r="C72" s="82"/>
      <c r="D72" s="82"/>
      <c r="E72" s="82"/>
      <c r="F72" s="61"/>
      <c r="G72" s="61"/>
    </row>
    <row r="73" spans="1:7" ht="29.25" customHeight="1">
      <c r="A73" s="3" t="s">
        <v>6</v>
      </c>
      <c r="B73" s="67" t="s">
        <v>27</v>
      </c>
      <c r="C73" s="68"/>
      <c r="D73" s="68"/>
      <c r="E73" s="68"/>
      <c r="F73" s="61"/>
      <c r="G73" s="61"/>
    </row>
    <row r="74" spans="1:7">
      <c r="A74" s="3" t="s">
        <v>7</v>
      </c>
      <c r="B74" s="15">
        <v>63</v>
      </c>
      <c r="C74" s="16">
        <v>68</v>
      </c>
      <c r="D74" s="16">
        <v>72</v>
      </c>
      <c r="E74" s="57">
        <f>(B74+C74+D74)/3</f>
        <v>67.666666666666671</v>
      </c>
      <c r="F74" s="80">
        <f>E74</f>
        <v>67.666666666666671</v>
      </c>
      <c r="G74" s="80"/>
    </row>
    <row r="75" spans="1:7" ht="15.75" thickBot="1">
      <c r="A75" s="4" t="s">
        <v>10</v>
      </c>
      <c r="B75" s="18">
        <f>B72*B74</f>
        <v>945</v>
      </c>
      <c r="C75" s="19">
        <f>C74*B72</f>
        <v>1020</v>
      </c>
      <c r="D75" s="19">
        <f>D74*B72</f>
        <v>1080</v>
      </c>
      <c r="E75" s="58">
        <f>(B75+C75+D75)/3</f>
        <v>1015</v>
      </c>
      <c r="F75" s="80">
        <f>E75</f>
        <v>1015</v>
      </c>
      <c r="G75" s="80"/>
    </row>
    <row r="76" spans="1:7" ht="37.9" customHeight="1">
      <c r="A76" s="2" t="s">
        <v>4</v>
      </c>
      <c r="B76" s="63" t="s">
        <v>56</v>
      </c>
      <c r="C76" s="79"/>
      <c r="D76" s="79"/>
      <c r="E76" s="79"/>
      <c r="F76" s="62"/>
      <c r="G76" s="62"/>
    </row>
    <row r="77" spans="1:7">
      <c r="A77" s="3" t="s">
        <v>5</v>
      </c>
      <c r="B77" s="81">
        <v>10</v>
      </c>
      <c r="C77" s="82"/>
      <c r="D77" s="82"/>
      <c r="E77" s="82"/>
      <c r="F77" s="61"/>
      <c r="G77" s="61"/>
    </row>
    <row r="78" spans="1:7" ht="29.25" customHeight="1">
      <c r="A78" s="3" t="s">
        <v>6</v>
      </c>
      <c r="B78" s="67" t="s">
        <v>27</v>
      </c>
      <c r="C78" s="68"/>
      <c r="D78" s="68"/>
      <c r="E78" s="68"/>
      <c r="F78" s="61"/>
      <c r="G78" s="61"/>
    </row>
    <row r="79" spans="1:7">
      <c r="A79" s="3" t="s">
        <v>7</v>
      </c>
      <c r="B79" s="15">
        <v>106.94</v>
      </c>
      <c r="C79" s="16">
        <v>148.6</v>
      </c>
      <c r="D79" s="16">
        <v>165.3</v>
      </c>
      <c r="E79" s="57">
        <f>(B79+C79+D79)/3</f>
        <v>140.28</v>
      </c>
      <c r="F79" s="80">
        <f>E79</f>
        <v>140.28</v>
      </c>
      <c r="G79" s="80"/>
    </row>
    <row r="80" spans="1:7" ht="15.75" thickBot="1">
      <c r="A80" s="4" t="s">
        <v>10</v>
      </c>
      <c r="B80" s="18">
        <f>B77*B79</f>
        <v>1069.4000000000001</v>
      </c>
      <c r="C80" s="19">
        <f>C79*B77</f>
        <v>1486</v>
      </c>
      <c r="D80" s="19">
        <f>D79*B77</f>
        <v>1653</v>
      </c>
      <c r="E80" s="58">
        <f>(B80+C80+D80)/3</f>
        <v>1402.8</v>
      </c>
      <c r="F80" s="80">
        <f>E80</f>
        <v>1402.8</v>
      </c>
      <c r="G80" s="80"/>
    </row>
    <row r="81" spans="1:7" ht="39" customHeight="1">
      <c r="A81" s="2" t="s">
        <v>4</v>
      </c>
      <c r="B81" s="63" t="s">
        <v>57</v>
      </c>
      <c r="C81" s="79"/>
      <c r="D81" s="79"/>
      <c r="E81" s="79"/>
      <c r="F81" s="62"/>
      <c r="G81" s="62"/>
    </row>
    <row r="82" spans="1:7">
      <c r="A82" s="3" t="s">
        <v>5</v>
      </c>
      <c r="B82" s="81">
        <v>10</v>
      </c>
      <c r="C82" s="82"/>
      <c r="D82" s="82"/>
      <c r="E82" s="83"/>
      <c r="F82" s="84"/>
      <c r="G82" s="61"/>
    </row>
    <row r="83" spans="1:7" ht="28.5" customHeight="1">
      <c r="A83" s="3" t="s">
        <v>6</v>
      </c>
      <c r="B83" s="67" t="s">
        <v>27</v>
      </c>
      <c r="C83" s="68"/>
      <c r="D83" s="68"/>
      <c r="E83" s="88"/>
      <c r="F83" s="84"/>
      <c r="G83" s="61"/>
    </row>
    <row r="84" spans="1:7">
      <c r="A84" s="3" t="s">
        <v>7</v>
      </c>
      <c r="B84" s="15">
        <v>152</v>
      </c>
      <c r="C84" s="16">
        <v>175</v>
      </c>
      <c r="D84" s="16">
        <v>185</v>
      </c>
      <c r="E84" s="17">
        <f>(B84+C84+D84)/3</f>
        <v>170.66666666666666</v>
      </c>
      <c r="F84" s="86">
        <f>E84</f>
        <v>170.66666666666666</v>
      </c>
      <c r="G84" s="87"/>
    </row>
    <row r="85" spans="1:7" ht="15.75" thickBot="1">
      <c r="A85" s="4" t="s">
        <v>10</v>
      </c>
      <c r="B85" s="18">
        <f>B82*B84</f>
        <v>1520</v>
      </c>
      <c r="C85" s="19">
        <f>C84*B82</f>
        <v>1750</v>
      </c>
      <c r="D85" s="19">
        <f>D84*B82</f>
        <v>1850</v>
      </c>
      <c r="E85" s="20">
        <f>(B85+C85+D85)/3</f>
        <v>1706.6666666666667</v>
      </c>
      <c r="F85" s="86">
        <f>E85</f>
        <v>1706.6666666666667</v>
      </c>
      <c r="G85" s="89"/>
    </row>
    <row r="86" spans="1:7">
      <c r="A86" s="21" t="s">
        <v>11</v>
      </c>
      <c r="B86" s="22" t="s">
        <v>8</v>
      </c>
      <c r="C86" s="22" t="s">
        <v>8</v>
      </c>
      <c r="D86" s="22" t="s">
        <v>8</v>
      </c>
      <c r="E86" s="23" t="s">
        <v>8</v>
      </c>
      <c r="F86" s="90" t="s">
        <v>8</v>
      </c>
      <c r="G86" s="91"/>
    </row>
    <row r="87" spans="1:7" ht="15.75" thickBot="1">
      <c r="A87" s="3" t="s">
        <v>12</v>
      </c>
      <c r="B87" s="10">
        <f>B85+B80+B75+B70+B65+B60+B55+B50+B45+B40+B35+B30+B20+B15</f>
        <v>17320.400000000001</v>
      </c>
      <c r="C87" s="10">
        <f>C85+C80+C75+C70+C65+C60+C55+C50+C45+C40+C35+C30+C20+C15</f>
        <v>17878.349999999999</v>
      </c>
      <c r="D87" s="10">
        <v>17391.259999999998</v>
      </c>
      <c r="E87" s="56">
        <f>(B87+C87+D87)/3</f>
        <v>17530.00333333333</v>
      </c>
      <c r="F87" s="95">
        <f>E87</f>
        <v>17530.00333333333</v>
      </c>
      <c r="G87" s="96"/>
    </row>
    <row r="88" spans="1:7">
      <c r="A88" s="3" t="s">
        <v>13</v>
      </c>
      <c r="B88" s="12"/>
      <c r="C88" s="12"/>
      <c r="D88" s="12"/>
      <c r="E88" s="12"/>
      <c r="F88" s="97"/>
      <c r="G88" s="98"/>
    </row>
    <row r="89" spans="1:7" ht="15.75" thickBot="1">
      <c r="A89" s="4" t="s">
        <v>14</v>
      </c>
      <c r="B89" s="24"/>
      <c r="C89" s="24"/>
      <c r="D89" s="24"/>
      <c r="E89" s="24"/>
      <c r="F89" s="102"/>
      <c r="G89" s="103"/>
    </row>
    <row r="90" spans="1:7" ht="12" customHeight="1">
      <c r="A90" s="5"/>
      <c r="B90" s="13"/>
      <c r="C90" s="13"/>
      <c r="D90" s="13"/>
      <c r="E90" s="13"/>
      <c r="F90" s="14"/>
      <c r="G90" s="14"/>
    </row>
    <row r="91" spans="1:7" ht="15" customHeight="1">
      <c r="A91" s="104" t="s">
        <v>15</v>
      </c>
      <c r="B91" s="99" t="s">
        <v>16</v>
      </c>
      <c r="C91" s="99"/>
      <c r="D91" s="99"/>
      <c r="E91" s="99" t="s">
        <v>20</v>
      </c>
      <c r="F91" s="99"/>
      <c r="G91" s="99"/>
    </row>
    <row r="92" spans="1:7" ht="12.75" customHeight="1">
      <c r="A92" s="104"/>
      <c r="B92" s="99"/>
      <c r="C92" s="99"/>
      <c r="D92" s="99"/>
      <c r="E92" s="99"/>
      <c r="F92" s="99"/>
      <c r="G92" s="99"/>
    </row>
    <row r="93" spans="1:7" ht="34.5" customHeight="1">
      <c r="A93" s="6" t="s">
        <v>17</v>
      </c>
      <c r="B93" s="99" t="s">
        <v>39</v>
      </c>
      <c r="C93" s="99"/>
      <c r="D93" s="99"/>
      <c r="E93" s="100" t="s">
        <v>40</v>
      </c>
      <c r="F93" s="100"/>
      <c r="G93" s="100"/>
    </row>
    <row r="94" spans="1:7" ht="39" customHeight="1">
      <c r="A94" s="6" t="s">
        <v>18</v>
      </c>
      <c r="B94" s="99" t="s">
        <v>36</v>
      </c>
      <c r="C94" s="99"/>
      <c r="D94" s="99"/>
      <c r="E94" s="100" t="s">
        <v>37</v>
      </c>
      <c r="F94" s="100"/>
      <c r="G94" s="100"/>
    </row>
    <row r="95" spans="1:7" ht="29.25" customHeight="1">
      <c r="A95" s="6" t="s">
        <v>19</v>
      </c>
      <c r="B95" s="99" t="s">
        <v>29</v>
      </c>
      <c r="C95" s="99"/>
      <c r="D95" s="99"/>
      <c r="E95" s="101" t="s">
        <v>30</v>
      </c>
      <c r="F95" s="101"/>
      <c r="G95" s="101"/>
    </row>
    <row r="96" spans="1:7">
      <c r="A96" s="5"/>
      <c r="B96" s="5"/>
      <c r="C96" s="5"/>
      <c r="D96" s="5"/>
      <c r="E96" s="5"/>
    </row>
    <row r="97" spans="1:7" ht="16.5" customHeight="1">
      <c r="A97" s="92" t="s">
        <v>33</v>
      </c>
      <c r="B97" s="92"/>
      <c r="C97" s="92"/>
      <c r="D97" s="92"/>
      <c r="E97" s="92"/>
      <c r="F97" s="92"/>
      <c r="G97" s="92"/>
    </row>
    <row r="98" spans="1:7" ht="15" customHeight="1">
      <c r="A98" s="5"/>
      <c r="B98" s="5"/>
      <c r="C98" s="5"/>
      <c r="D98" s="5"/>
      <c r="E98" s="5"/>
    </row>
    <row r="99" spans="1:7">
      <c r="A99" s="93" t="s">
        <v>34</v>
      </c>
      <c r="B99" s="93"/>
      <c r="C99" s="93"/>
      <c r="D99" s="93"/>
      <c r="E99" s="93"/>
      <c r="F99" s="93"/>
      <c r="G99" s="93"/>
    </row>
    <row r="100" spans="1:7">
      <c r="A100" s="94" t="s">
        <v>60</v>
      </c>
      <c r="B100" s="94"/>
      <c r="C100" s="94"/>
      <c r="D100" s="94"/>
      <c r="E100" s="94"/>
      <c r="F100" s="94"/>
      <c r="G100" s="94"/>
    </row>
    <row r="102" spans="1:7">
      <c r="A102" s="5"/>
    </row>
  </sheetData>
  <mergeCells count="140">
    <mergeCell ref="B21:E21"/>
    <mergeCell ref="F21:G21"/>
    <mergeCell ref="B22:E22"/>
    <mergeCell ref="F22:G22"/>
    <mergeCell ref="B23:E23"/>
    <mergeCell ref="F23:G23"/>
    <mergeCell ref="F24:G24"/>
    <mergeCell ref="F25:G25"/>
    <mergeCell ref="B57:E57"/>
    <mergeCell ref="F57:G57"/>
    <mergeCell ref="B58:E58"/>
    <mergeCell ref="F58:G58"/>
    <mergeCell ref="F55:G55"/>
    <mergeCell ref="B51:E51"/>
    <mergeCell ref="F51:G51"/>
    <mergeCell ref="B52:E52"/>
    <mergeCell ref="A99:G99"/>
    <mergeCell ref="A100:G100"/>
    <mergeCell ref="F87:G87"/>
    <mergeCell ref="F88:G88"/>
    <mergeCell ref="B93:D93"/>
    <mergeCell ref="B94:D94"/>
    <mergeCell ref="B95:D95"/>
    <mergeCell ref="E93:G93"/>
    <mergeCell ref="E94:G94"/>
    <mergeCell ref="E95:G95"/>
    <mergeCell ref="B91:D92"/>
    <mergeCell ref="E91:G92"/>
    <mergeCell ref="F89:G89"/>
    <mergeCell ref="A91:A92"/>
    <mergeCell ref="F85:G85"/>
    <mergeCell ref="B76:E76"/>
    <mergeCell ref="F86:G86"/>
    <mergeCell ref="A97:G97"/>
    <mergeCell ref="F69:G69"/>
    <mergeCell ref="F64:G64"/>
    <mergeCell ref="F59:G59"/>
    <mergeCell ref="F54:G54"/>
    <mergeCell ref="F49:G49"/>
    <mergeCell ref="F76:G76"/>
    <mergeCell ref="B77:E77"/>
    <mergeCell ref="F77:G77"/>
    <mergeCell ref="B78:E78"/>
    <mergeCell ref="F78:G78"/>
    <mergeCell ref="F75:G75"/>
    <mergeCell ref="B71:E71"/>
    <mergeCell ref="F71:G71"/>
    <mergeCell ref="B72:E72"/>
    <mergeCell ref="F72:G72"/>
    <mergeCell ref="B73:E73"/>
    <mergeCell ref="F73:G73"/>
    <mergeCell ref="B66:E66"/>
    <mergeCell ref="F66:G66"/>
    <mergeCell ref="B67:E67"/>
    <mergeCell ref="F84:G84"/>
    <mergeCell ref="F74:G74"/>
    <mergeCell ref="F70:G70"/>
    <mergeCell ref="F60:G60"/>
    <mergeCell ref="F50:G50"/>
    <mergeCell ref="F45:G45"/>
    <mergeCell ref="F79:G79"/>
    <mergeCell ref="B81:E81"/>
    <mergeCell ref="F81:G81"/>
    <mergeCell ref="B82:E82"/>
    <mergeCell ref="F82:G82"/>
    <mergeCell ref="B83:E83"/>
    <mergeCell ref="F83:G83"/>
    <mergeCell ref="F80:G80"/>
    <mergeCell ref="F67:G67"/>
    <mergeCell ref="B68:E68"/>
    <mergeCell ref="F68:G68"/>
    <mergeCell ref="F65:G65"/>
    <mergeCell ref="B61:E61"/>
    <mergeCell ref="F61:G61"/>
    <mergeCell ref="B62:E62"/>
    <mergeCell ref="F62:G62"/>
    <mergeCell ref="B63:E63"/>
    <mergeCell ref="F63:G63"/>
    <mergeCell ref="B36:E36"/>
    <mergeCell ref="B46:E46"/>
    <mergeCell ref="F46:G46"/>
    <mergeCell ref="B47:E47"/>
    <mergeCell ref="F47:G47"/>
    <mergeCell ref="B48:E48"/>
    <mergeCell ref="F48:G48"/>
    <mergeCell ref="F40:G40"/>
    <mergeCell ref="B37:E37"/>
    <mergeCell ref="F37:G37"/>
    <mergeCell ref="B38:E38"/>
    <mergeCell ref="F38:G38"/>
    <mergeCell ref="F39:G39"/>
    <mergeCell ref="F36:G36"/>
    <mergeCell ref="B56:E56"/>
    <mergeCell ref="F56:G56"/>
    <mergeCell ref="F44:G44"/>
    <mergeCell ref="B41:E41"/>
    <mergeCell ref="F41:G41"/>
    <mergeCell ref="B42:E42"/>
    <mergeCell ref="F42:G42"/>
    <mergeCell ref="B43:E43"/>
    <mergeCell ref="F43:G43"/>
    <mergeCell ref="F52:G52"/>
    <mergeCell ref="B53:E53"/>
    <mergeCell ref="F53:G53"/>
    <mergeCell ref="B12:E12"/>
    <mergeCell ref="B13:E13"/>
    <mergeCell ref="F30:G30"/>
    <mergeCell ref="F14:G14"/>
    <mergeCell ref="F9:G10"/>
    <mergeCell ref="A9:A10"/>
    <mergeCell ref="B11:E11"/>
    <mergeCell ref="B9:D9"/>
    <mergeCell ref="E9:E10"/>
    <mergeCell ref="F11:G11"/>
    <mergeCell ref="F12:G12"/>
    <mergeCell ref="F13:G13"/>
    <mergeCell ref="F15:G15"/>
    <mergeCell ref="F20:G20"/>
    <mergeCell ref="F28:G28"/>
    <mergeCell ref="F29:G29"/>
    <mergeCell ref="F19:G19"/>
    <mergeCell ref="F18:G18"/>
    <mergeCell ref="B16:E16"/>
    <mergeCell ref="F16:G16"/>
    <mergeCell ref="B17:E17"/>
    <mergeCell ref="F17:G17"/>
    <mergeCell ref="B18:E18"/>
    <mergeCell ref="B26:E26"/>
    <mergeCell ref="F26:G26"/>
    <mergeCell ref="F35:G35"/>
    <mergeCell ref="B31:E31"/>
    <mergeCell ref="F31:G31"/>
    <mergeCell ref="F34:G34"/>
    <mergeCell ref="F32:G32"/>
    <mergeCell ref="F33:G33"/>
    <mergeCell ref="B32:E32"/>
    <mergeCell ref="B33:E33"/>
    <mergeCell ref="B27:E27"/>
    <mergeCell ref="F27:G27"/>
    <mergeCell ref="B28:E28"/>
  </mergeCells>
  <printOptions horizontalCentered="1" verticalCentered="1"/>
  <pageMargins left="0" right="0" top="0" bottom="0" header="0" footer="0"/>
  <pageSetup paperSize="9" scale="72" orientation="portrait" horizontalDpi="180" verticalDpi="180" r:id="rId1"/>
  <rowBreaks count="1" manualBreakCount="1">
    <brk id="5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G53"/>
  <sheetViews>
    <sheetView topLeftCell="A4" workbookViewId="0">
      <selection activeCell="F17" sqref="F17:G17"/>
    </sheetView>
  </sheetViews>
  <sheetFormatPr defaultRowHeight="15"/>
  <cols>
    <col min="1" max="1" width="23.7109375" customWidth="1"/>
    <col min="2" max="2" width="10.42578125" customWidth="1"/>
    <col min="3" max="3" width="11.7109375" customWidth="1"/>
    <col min="4" max="4" width="11" customWidth="1"/>
    <col min="5" max="5" width="9.42578125" customWidth="1"/>
    <col min="6" max="6" width="14.28515625" customWidth="1"/>
    <col min="7" max="7" width="1.140625" customWidth="1"/>
  </cols>
  <sheetData>
    <row r="2" spans="1:7">
      <c r="A2" s="105" t="s">
        <v>54</v>
      </c>
      <c r="B2" s="105"/>
      <c r="C2" s="105"/>
      <c r="D2" s="105"/>
      <c r="E2" s="105"/>
      <c r="F2" s="105"/>
      <c r="G2" s="7"/>
    </row>
    <row r="3" spans="1:7">
      <c r="A3" s="105"/>
      <c r="B3" s="105"/>
      <c r="C3" s="105"/>
      <c r="D3" s="105"/>
      <c r="E3" s="105"/>
      <c r="F3" s="105"/>
    </row>
    <row r="5" spans="1:7">
      <c r="A5" s="108" t="s">
        <v>0</v>
      </c>
      <c r="B5" s="108" t="s">
        <v>1</v>
      </c>
      <c r="C5" s="108"/>
      <c r="D5" s="108"/>
      <c r="E5" s="110" t="s">
        <v>3</v>
      </c>
      <c r="F5" s="108" t="s">
        <v>2</v>
      </c>
      <c r="G5" s="108"/>
    </row>
    <row r="6" spans="1:7" ht="15.75" thickBot="1">
      <c r="A6" s="109"/>
      <c r="B6" s="26">
        <v>1</v>
      </c>
      <c r="C6" s="26">
        <v>2</v>
      </c>
      <c r="D6" s="26">
        <v>3</v>
      </c>
      <c r="E6" s="111"/>
      <c r="F6" s="108"/>
      <c r="G6" s="108"/>
    </row>
    <row r="7" spans="1:7" ht="26.25">
      <c r="A7" s="27" t="s">
        <v>4</v>
      </c>
      <c r="B7" s="112" t="s">
        <v>55</v>
      </c>
      <c r="C7" s="113"/>
      <c r="D7" s="113"/>
      <c r="E7" s="113"/>
      <c r="F7" s="114"/>
      <c r="G7" s="115"/>
    </row>
    <row r="8" spans="1:7">
      <c r="A8" s="28" t="s">
        <v>5</v>
      </c>
      <c r="B8" s="116">
        <v>4</v>
      </c>
      <c r="C8" s="116"/>
      <c r="D8" s="116"/>
      <c r="E8" s="116"/>
      <c r="F8" s="114"/>
      <c r="G8" s="115"/>
    </row>
    <row r="9" spans="1:7">
      <c r="A9" s="28" t="s">
        <v>6</v>
      </c>
      <c r="B9" s="117" t="s">
        <v>42</v>
      </c>
      <c r="C9" s="118"/>
      <c r="D9" s="118"/>
      <c r="E9" s="119"/>
      <c r="F9" s="114"/>
      <c r="G9" s="115"/>
    </row>
    <row r="10" spans="1:7">
      <c r="A10" s="28" t="s">
        <v>9</v>
      </c>
      <c r="B10" s="29">
        <v>5800</v>
      </c>
      <c r="C10" s="30">
        <v>6200</v>
      </c>
      <c r="D10" s="30">
        <v>6100</v>
      </c>
      <c r="E10" s="31">
        <v>6033</v>
      </c>
      <c r="F10" s="107">
        <v>6033</v>
      </c>
      <c r="G10" s="120"/>
    </row>
    <row r="11" spans="1:7" ht="15.75" thickBot="1">
      <c r="A11" s="32" t="s">
        <v>10</v>
      </c>
      <c r="B11" s="33">
        <f>B10*B8</f>
        <v>23200</v>
      </c>
      <c r="C11" s="33">
        <f>C10*B8</f>
        <v>24800</v>
      </c>
      <c r="D11" s="33">
        <f>D10*B8</f>
        <v>24400</v>
      </c>
      <c r="E11" s="34">
        <v>24132</v>
      </c>
      <c r="F11" s="106">
        <f>E11</f>
        <v>24132</v>
      </c>
      <c r="G11" s="107"/>
    </row>
    <row r="12" spans="1:7" ht="26.25">
      <c r="A12" s="27" t="s">
        <v>4</v>
      </c>
      <c r="B12" s="121" t="s">
        <v>43</v>
      </c>
      <c r="C12" s="122"/>
      <c r="D12" s="122"/>
      <c r="E12" s="122"/>
      <c r="F12" s="114"/>
      <c r="G12" s="115"/>
    </row>
    <row r="13" spans="1:7">
      <c r="A13" s="28" t="s">
        <v>5</v>
      </c>
      <c r="B13" s="116">
        <v>1</v>
      </c>
      <c r="C13" s="116"/>
      <c r="D13" s="116"/>
      <c r="E13" s="116"/>
      <c r="F13" s="114"/>
      <c r="G13" s="115"/>
    </row>
    <row r="14" spans="1:7">
      <c r="A14" s="28" t="s">
        <v>6</v>
      </c>
      <c r="B14" s="117" t="s">
        <v>44</v>
      </c>
      <c r="C14" s="118"/>
      <c r="D14" s="118"/>
      <c r="E14" s="119"/>
      <c r="F14" s="114"/>
      <c r="G14" s="115"/>
    </row>
    <row r="15" spans="1:7">
      <c r="A15" s="28" t="s">
        <v>7</v>
      </c>
      <c r="B15" s="29">
        <v>4100</v>
      </c>
      <c r="C15" s="30">
        <v>4200</v>
      </c>
      <c r="D15" s="30">
        <v>5100</v>
      </c>
      <c r="E15" s="31">
        <v>4466</v>
      </c>
      <c r="F15" s="107">
        <f>E15</f>
        <v>4466</v>
      </c>
      <c r="G15" s="120"/>
    </row>
    <row r="16" spans="1:7" ht="15.75" thickBot="1">
      <c r="A16" s="32" t="s">
        <v>10</v>
      </c>
      <c r="B16" s="33">
        <f>B15*B13</f>
        <v>4100</v>
      </c>
      <c r="C16" s="33">
        <f>C15*B13</f>
        <v>4200</v>
      </c>
      <c r="D16" s="33">
        <f>D15*B13</f>
        <v>5100</v>
      </c>
      <c r="E16" s="34">
        <v>4466</v>
      </c>
      <c r="F16" s="106">
        <f>E16</f>
        <v>4466</v>
      </c>
      <c r="G16" s="107"/>
    </row>
    <row r="17" spans="1:7" ht="26.25">
      <c r="A17" s="27" t="s">
        <v>4</v>
      </c>
      <c r="B17" s="123" t="s">
        <v>45</v>
      </c>
      <c r="C17" s="124"/>
      <c r="D17" s="124"/>
      <c r="E17" s="124"/>
      <c r="F17" s="114"/>
      <c r="G17" s="115"/>
    </row>
    <row r="18" spans="1:7">
      <c r="A18" s="28" t="s">
        <v>5</v>
      </c>
      <c r="B18" s="116">
        <v>3</v>
      </c>
      <c r="C18" s="116"/>
      <c r="D18" s="116"/>
      <c r="E18" s="116"/>
      <c r="F18" s="114"/>
      <c r="G18" s="115"/>
    </row>
    <row r="19" spans="1:7">
      <c r="A19" s="28" t="s">
        <v>6</v>
      </c>
      <c r="B19" s="117" t="s">
        <v>27</v>
      </c>
      <c r="C19" s="118"/>
      <c r="D19" s="118"/>
      <c r="E19" s="119"/>
      <c r="F19" s="114"/>
      <c r="G19" s="115"/>
    </row>
    <row r="20" spans="1:7">
      <c r="A20" s="28" t="s">
        <v>7</v>
      </c>
      <c r="B20" s="29">
        <v>100</v>
      </c>
      <c r="C20" s="30">
        <v>80</v>
      </c>
      <c r="D20" s="30">
        <v>110</v>
      </c>
      <c r="E20" s="31">
        <f>(B20+C20+D20)/3</f>
        <v>96.666666666666671</v>
      </c>
      <c r="F20" s="107">
        <f>E20</f>
        <v>96.666666666666671</v>
      </c>
      <c r="G20" s="120"/>
    </row>
    <row r="21" spans="1:7" ht="15.75" thickBot="1">
      <c r="A21" s="32" t="s">
        <v>10</v>
      </c>
      <c r="B21" s="33">
        <f>B20*B18</f>
        <v>300</v>
      </c>
      <c r="C21" s="33">
        <f>C20*B18</f>
        <v>240</v>
      </c>
      <c r="D21" s="33">
        <f>D20*B18</f>
        <v>330</v>
      </c>
      <c r="E21" s="34">
        <f>(B21+C21+D21)/3</f>
        <v>290</v>
      </c>
      <c r="F21" s="106">
        <f>E21</f>
        <v>290</v>
      </c>
      <c r="G21" s="107"/>
    </row>
    <row r="22" spans="1:7" ht="26.25">
      <c r="A22" s="27" t="s">
        <v>4</v>
      </c>
      <c r="B22" s="125" t="s">
        <v>46</v>
      </c>
      <c r="C22" s="126"/>
      <c r="D22" s="126"/>
      <c r="E22" s="126"/>
      <c r="F22" s="114"/>
      <c r="G22" s="115"/>
    </row>
    <row r="23" spans="1:7">
      <c r="A23" s="28" t="s">
        <v>5</v>
      </c>
      <c r="B23" s="116">
        <v>50</v>
      </c>
      <c r="C23" s="116"/>
      <c r="D23" s="116"/>
      <c r="E23" s="116"/>
      <c r="F23" s="114"/>
      <c r="G23" s="115"/>
    </row>
    <row r="24" spans="1:7">
      <c r="A24" s="28" t="s">
        <v>6</v>
      </c>
      <c r="B24" s="117" t="s">
        <v>27</v>
      </c>
      <c r="C24" s="118"/>
      <c r="D24" s="118"/>
      <c r="E24" s="119"/>
      <c r="F24" s="114"/>
      <c r="G24" s="115"/>
    </row>
    <row r="25" spans="1:7">
      <c r="A25" s="28" t="s">
        <v>7</v>
      </c>
      <c r="B25" s="29">
        <v>15</v>
      </c>
      <c r="C25" s="30">
        <v>13</v>
      </c>
      <c r="D25" s="30">
        <v>18</v>
      </c>
      <c r="E25" s="31">
        <f>(B25+C25+D25)/3</f>
        <v>15.333333333333334</v>
      </c>
      <c r="F25" s="107">
        <f>E25</f>
        <v>15.333333333333334</v>
      </c>
      <c r="G25" s="120"/>
    </row>
    <row r="26" spans="1:7" ht="15.75" thickBot="1">
      <c r="A26" s="32" t="s">
        <v>10</v>
      </c>
      <c r="B26" s="33">
        <f>B25*B23</f>
        <v>750</v>
      </c>
      <c r="C26" s="33">
        <f>C25*B23</f>
        <v>650</v>
      </c>
      <c r="D26" s="33">
        <f>D25*B23</f>
        <v>900</v>
      </c>
      <c r="E26" s="34">
        <f>(B26+C26+D26)/3</f>
        <v>766.66666666666663</v>
      </c>
      <c r="F26" s="106">
        <f>E26</f>
        <v>766.66666666666663</v>
      </c>
      <c r="G26" s="107"/>
    </row>
    <row r="27" spans="1:7" ht="26.25">
      <c r="A27" s="27" t="s">
        <v>4</v>
      </c>
      <c r="B27" s="125" t="s">
        <v>47</v>
      </c>
      <c r="C27" s="129"/>
      <c r="D27" s="129"/>
      <c r="E27" s="129"/>
      <c r="F27" s="35"/>
      <c r="G27" s="36"/>
    </row>
    <row r="28" spans="1:7">
      <c r="A28" s="28" t="s">
        <v>5</v>
      </c>
      <c r="B28" s="130">
        <v>3</v>
      </c>
      <c r="C28" s="131"/>
      <c r="D28" s="131"/>
      <c r="E28" s="132"/>
      <c r="F28" s="114"/>
      <c r="G28" s="115"/>
    </row>
    <row r="29" spans="1:7">
      <c r="A29" s="28" t="s">
        <v>6</v>
      </c>
      <c r="B29" s="117" t="s">
        <v>44</v>
      </c>
      <c r="C29" s="118"/>
      <c r="D29" s="118"/>
      <c r="E29" s="119"/>
      <c r="F29" s="114"/>
      <c r="G29" s="115"/>
    </row>
    <row r="30" spans="1:7">
      <c r="A30" s="28" t="s">
        <v>7</v>
      </c>
      <c r="B30" s="37">
        <v>2300</v>
      </c>
      <c r="C30" s="38">
        <v>2400</v>
      </c>
      <c r="D30" s="38">
        <v>1800</v>
      </c>
      <c r="E30" s="39">
        <f>(B30+C30+D30)/3</f>
        <v>2166.6666666666665</v>
      </c>
      <c r="F30" s="127">
        <f>E30</f>
        <v>2166.6666666666665</v>
      </c>
      <c r="G30" s="128"/>
    </row>
    <row r="31" spans="1:7" ht="15.75" thickBot="1">
      <c r="A31" s="32" t="s">
        <v>10</v>
      </c>
      <c r="B31" s="40">
        <f>B28*B30</f>
        <v>6900</v>
      </c>
      <c r="C31" s="41">
        <f>C30*B28</f>
        <v>7200</v>
      </c>
      <c r="D31" s="41">
        <f>D30*B28</f>
        <v>5400</v>
      </c>
      <c r="E31" s="42">
        <f>(B31+C31+D31)/3</f>
        <v>6500</v>
      </c>
      <c r="F31" s="127">
        <f>E31</f>
        <v>6500</v>
      </c>
      <c r="G31" s="133"/>
    </row>
    <row r="32" spans="1:7" ht="26.25">
      <c r="A32" s="27" t="s">
        <v>4</v>
      </c>
      <c r="B32" s="125" t="s">
        <v>48</v>
      </c>
      <c r="C32" s="129"/>
      <c r="D32" s="129"/>
      <c r="E32" s="129"/>
      <c r="F32" s="114"/>
      <c r="G32" s="115"/>
    </row>
    <row r="33" spans="1:7">
      <c r="A33" s="28" t="s">
        <v>5</v>
      </c>
      <c r="B33" s="130">
        <v>3</v>
      </c>
      <c r="C33" s="131"/>
      <c r="D33" s="131"/>
      <c r="E33" s="132"/>
      <c r="F33" s="114"/>
      <c r="G33" s="115"/>
    </row>
    <row r="34" spans="1:7">
      <c r="A34" s="28" t="s">
        <v>6</v>
      </c>
      <c r="B34" s="117" t="s">
        <v>27</v>
      </c>
      <c r="C34" s="118"/>
      <c r="D34" s="118"/>
      <c r="E34" s="119"/>
      <c r="F34" s="114"/>
      <c r="G34" s="115"/>
    </row>
    <row r="35" spans="1:7">
      <c r="A35" s="28" t="s">
        <v>7</v>
      </c>
      <c r="B35" s="37">
        <v>23120</v>
      </c>
      <c r="C35" s="38">
        <v>22654</v>
      </c>
      <c r="D35" s="38">
        <v>22840</v>
      </c>
      <c r="E35" s="39">
        <v>22948</v>
      </c>
      <c r="F35" s="127">
        <v>22948</v>
      </c>
      <c r="G35" s="128"/>
    </row>
    <row r="36" spans="1:7" ht="15.75" thickBot="1">
      <c r="A36" s="32" t="s">
        <v>10</v>
      </c>
      <c r="B36" s="40">
        <f>B33*B35</f>
        <v>69360</v>
      </c>
      <c r="C36" s="41">
        <f>C35*B33</f>
        <v>67962</v>
      </c>
      <c r="D36" s="41">
        <f>D35*B33</f>
        <v>68520</v>
      </c>
      <c r="E36" s="42">
        <v>68845</v>
      </c>
      <c r="F36" s="127">
        <v>68845</v>
      </c>
      <c r="G36" s="133"/>
    </row>
    <row r="37" spans="1:7">
      <c r="A37" s="43" t="s">
        <v>11</v>
      </c>
      <c r="B37" s="44" t="s">
        <v>8</v>
      </c>
      <c r="C37" s="44" t="s">
        <v>8</v>
      </c>
      <c r="D37" s="44" t="s">
        <v>8</v>
      </c>
      <c r="E37" s="45" t="s">
        <v>8</v>
      </c>
      <c r="F37" s="134" t="s">
        <v>8</v>
      </c>
      <c r="G37" s="135"/>
    </row>
    <row r="38" spans="1:7">
      <c r="A38" s="28" t="s">
        <v>12</v>
      </c>
      <c r="B38" s="30">
        <v>104810</v>
      </c>
      <c r="C38" s="30">
        <v>105052</v>
      </c>
      <c r="D38" s="30">
        <v>104650</v>
      </c>
      <c r="E38" s="46">
        <v>105000</v>
      </c>
      <c r="F38" s="136">
        <v>105000</v>
      </c>
      <c r="G38" s="137"/>
    </row>
    <row r="39" spans="1:7">
      <c r="A39" s="28" t="s">
        <v>13</v>
      </c>
      <c r="B39" s="47"/>
      <c r="C39" s="47"/>
      <c r="D39" s="47"/>
      <c r="E39" s="47"/>
      <c r="F39" s="138"/>
      <c r="G39" s="139"/>
    </row>
    <row r="40" spans="1:7" ht="15.75" thickBot="1">
      <c r="A40" s="32" t="s">
        <v>14</v>
      </c>
      <c r="B40" s="48"/>
      <c r="C40" s="48"/>
      <c r="D40" s="48"/>
      <c r="E40" s="48"/>
      <c r="F40" s="140"/>
      <c r="G40" s="141"/>
    </row>
    <row r="41" spans="1:7">
      <c r="A41" s="49"/>
      <c r="B41" s="50"/>
      <c r="C41" s="50"/>
      <c r="D41" s="50"/>
      <c r="E41" s="50"/>
      <c r="F41" s="51"/>
      <c r="G41" s="51"/>
    </row>
    <row r="42" spans="1:7">
      <c r="A42" s="142" t="s">
        <v>15</v>
      </c>
      <c r="B42" s="143" t="s">
        <v>16</v>
      </c>
      <c r="C42" s="143"/>
      <c r="D42" s="143"/>
      <c r="E42" s="143" t="s">
        <v>20</v>
      </c>
      <c r="F42" s="143"/>
      <c r="G42" s="143"/>
    </row>
    <row r="43" spans="1:7">
      <c r="A43" s="142"/>
      <c r="B43" s="143"/>
      <c r="C43" s="143"/>
      <c r="D43" s="143"/>
      <c r="E43" s="143"/>
      <c r="F43" s="143"/>
      <c r="G43" s="143"/>
    </row>
    <row r="44" spans="1:7" ht="15" customHeight="1">
      <c r="A44" s="52" t="s">
        <v>17</v>
      </c>
      <c r="B44" s="143" t="s">
        <v>50</v>
      </c>
      <c r="C44" s="143"/>
      <c r="D44" s="143"/>
      <c r="E44" s="147" t="s">
        <v>30</v>
      </c>
      <c r="F44" s="148"/>
      <c r="G44" s="149"/>
    </row>
    <row r="45" spans="1:7">
      <c r="A45" s="52" t="s">
        <v>18</v>
      </c>
      <c r="B45" s="143" t="s">
        <v>49</v>
      </c>
      <c r="C45" s="143"/>
      <c r="D45" s="143"/>
      <c r="E45" s="25" t="s">
        <v>52</v>
      </c>
      <c r="F45" s="53"/>
      <c r="G45" s="54"/>
    </row>
    <row r="46" spans="1:7">
      <c r="A46" s="52" t="s">
        <v>19</v>
      </c>
      <c r="B46" s="143" t="s">
        <v>51</v>
      </c>
      <c r="C46" s="143"/>
      <c r="D46" s="143"/>
      <c r="E46" s="150" t="s">
        <v>53</v>
      </c>
      <c r="F46" s="150"/>
      <c r="G46" s="150"/>
    </row>
    <row r="47" spans="1:7">
      <c r="A47" s="49"/>
      <c r="B47" s="49"/>
      <c r="C47" s="49"/>
      <c r="D47" s="49"/>
      <c r="E47" s="49"/>
      <c r="F47" s="55"/>
      <c r="G47" s="55"/>
    </row>
    <row r="48" spans="1:7">
      <c r="A48" s="144" t="s">
        <v>33</v>
      </c>
      <c r="B48" s="144"/>
      <c r="C48" s="144"/>
      <c r="D48" s="144"/>
      <c r="E48" s="144"/>
      <c r="F48" s="144"/>
      <c r="G48" s="144"/>
    </row>
    <row r="49" spans="1:7">
      <c r="A49" s="49"/>
      <c r="B49" s="49"/>
      <c r="C49" s="49"/>
      <c r="D49" s="49"/>
      <c r="E49" s="49"/>
      <c r="F49" s="55"/>
      <c r="G49" s="55"/>
    </row>
    <row r="50" spans="1:7">
      <c r="A50" s="145" t="s">
        <v>34</v>
      </c>
      <c r="B50" s="145"/>
      <c r="C50" s="145"/>
      <c r="D50" s="145"/>
      <c r="E50" s="145"/>
      <c r="F50" s="145"/>
      <c r="G50" s="145"/>
    </row>
    <row r="51" spans="1:7">
      <c r="A51" s="146" t="s">
        <v>35</v>
      </c>
      <c r="B51" s="146"/>
      <c r="C51" s="146"/>
      <c r="D51" s="146"/>
      <c r="E51" s="146"/>
      <c r="F51" s="146"/>
      <c r="G51" s="146"/>
    </row>
    <row r="52" spans="1:7">
      <c r="A52" s="55"/>
      <c r="B52" s="55"/>
      <c r="C52" s="55"/>
      <c r="D52" s="55"/>
      <c r="E52" s="55"/>
      <c r="F52" s="55"/>
      <c r="G52" s="55"/>
    </row>
    <row r="53" spans="1:7">
      <c r="A53" s="5"/>
    </row>
  </sheetData>
  <mergeCells count="67">
    <mergeCell ref="A48:G48"/>
    <mergeCell ref="A50:G50"/>
    <mergeCell ref="A51:G51"/>
    <mergeCell ref="B44:D44"/>
    <mergeCell ref="E44:G44"/>
    <mergeCell ref="B45:D45"/>
    <mergeCell ref="B46:D46"/>
    <mergeCell ref="E46:G46"/>
    <mergeCell ref="F37:G37"/>
    <mergeCell ref="F38:G38"/>
    <mergeCell ref="F39:G39"/>
    <mergeCell ref="F40:G40"/>
    <mergeCell ref="A42:A43"/>
    <mergeCell ref="B42:D43"/>
    <mergeCell ref="E42:G43"/>
    <mergeCell ref="F35:G35"/>
    <mergeCell ref="F36:G36"/>
    <mergeCell ref="F31:G31"/>
    <mergeCell ref="B32:E32"/>
    <mergeCell ref="F32:G32"/>
    <mergeCell ref="B33:E33"/>
    <mergeCell ref="F33:G33"/>
    <mergeCell ref="B34:E34"/>
    <mergeCell ref="F34:G34"/>
    <mergeCell ref="F30:G30"/>
    <mergeCell ref="B23:E23"/>
    <mergeCell ref="F23:G23"/>
    <mergeCell ref="B24:E24"/>
    <mergeCell ref="F24:G24"/>
    <mergeCell ref="F25:G25"/>
    <mergeCell ref="F26:G26"/>
    <mergeCell ref="B27:E27"/>
    <mergeCell ref="B28:E28"/>
    <mergeCell ref="F28:G28"/>
    <mergeCell ref="B29:E29"/>
    <mergeCell ref="F29:G29"/>
    <mergeCell ref="B19:E19"/>
    <mergeCell ref="F19:G19"/>
    <mergeCell ref="F20:G20"/>
    <mergeCell ref="F21:G21"/>
    <mergeCell ref="B22:E22"/>
    <mergeCell ref="F22:G22"/>
    <mergeCell ref="F15:G15"/>
    <mergeCell ref="F16:G16"/>
    <mergeCell ref="B17:E17"/>
    <mergeCell ref="F17:G17"/>
    <mergeCell ref="B18:E18"/>
    <mergeCell ref="F18:G18"/>
    <mergeCell ref="B12:E12"/>
    <mergeCell ref="F12:G12"/>
    <mergeCell ref="B13:E13"/>
    <mergeCell ref="F13:G13"/>
    <mergeCell ref="B14:E14"/>
    <mergeCell ref="F14:G14"/>
    <mergeCell ref="A2:F3"/>
    <mergeCell ref="F11:G11"/>
    <mergeCell ref="A5:A6"/>
    <mergeCell ref="B5:D5"/>
    <mergeCell ref="E5:E6"/>
    <mergeCell ref="F5:G6"/>
    <mergeCell ref="B7:E7"/>
    <mergeCell ref="F7:G7"/>
    <mergeCell ref="B8:E8"/>
    <mergeCell ref="F8:G8"/>
    <mergeCell ref="B9:E9"/>
    <mergeCell ref="F9:G9"/>
    <mergeCell ref="F10:G10"/>
  </mergeCells>
  <pageMargins left="0.23622047244094491" right="0.23622047244094491" top="0" bottom="0" header="0.31496062992125984" footer="0.31496062992125984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2011-09-02T06:44:58Z</dcterms:modified>
</cp:coreProperties>
</file>